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40" yWindow="1305" windowWidth="14115" windowHeight="7245"/>
  </bookViews>
  <sheets>
    <sheet name="Calc Contrat" sheetId="1" r:id="rId1"/>
  </sheets>
  <calcPr calcId="145621"/>
</workbook>
</file>

<file path=xl/calcChain.xml><?xml version="1.0" encoding="utf-8"?>
<calcChain xmlns="http://schemas.openxmlformats.org/spreadsheetml/2006/main">
  <c r="C4" i="1" l="1"/>
  <c r="C3" i="1"/>
  <c r="D8" i="1" l="1"/>
  <c r="E11" i="1" l="1"/>
  <c r="F11" i="1"/>
  <c r="F12" i="1" s="1"/>
  <c r="F13" i="1" s="1"/>
  <c r="E10" i="1" l="1"/>
  <c r="E12" i="1"/>
  <c r="E13" i="1" s="1"/>
  <c r="F10" i="1"/>
</calcChain>
</file>

<file path=xl/comments1.xml><?xml version="1.0" encoding="utf-8"?>
<comments xmlns="http://schemas.openxmlformats.org/spreadsheetml/2006/main">
  <authors>
    <author>Cristian</author>
  </authors>
  <commentList>
    <comment ref="B11" authorId="0">
      <text>
        <r>
          <rPr>
            <sz val="9"/>
            <color indexed="81"/>
            <rFont val="Tahoma"/>
            <family val="2"/>
          </rPr>
          <t>0.65</t>
        </r>
        <r>
          <rPr>
            <b/>
            <sz val="9"/>
            <color indexed="81"/>
            <rFont val="Tahoma"/>
            <family val="2"/>
          </rPr>
          <t xml:space="preserve"> X 2</t>
        </r>
        <r>
          <rPr>
            <sz val="9"/>
            <color indexed="81"/>
            <rFont val="Tahoma"/>
            <family val="2"/>
          </rPr>
          <t xml:space="preserve">  ya que es compra y venta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por cada contrato. Más 0.05 de otra comisión que cobra el broker (misc fees)
</t>
        </r>
      </text>
    </comment>
    <comment ref="F13" authorId="0">
      <text>
        <r>
          <rPr>
            <b/>
            <sz val="9"/>
            <color indexed="81"/>
            <rFont val="Tahoma"/>
            <charset val="1"/>
          </rPr>
          <t>este valor no debe superar el 2% de tu cap total, es decir, la perdida máx</t>
        </r>
      </text>
    </comment>
  </commentList>
</comments>
</file>

<file path=xl/sharedStrings.xml><?xml version="1.0" encoding="utf-8"?>
<sst xmlns="http://schemas.openxmlformats.org/spreadsheetml/2006/main" count="13" uniqueCount="13">
  <si>
    <t>target</t>
  </si>
  <si>
    <t>stop</t>
  </si>
  <si>
    <t>contratos</t>
  </si>
  <si>
    <t>$ contrato</t>
  </si>
  <si>
    <t>Capital</t>
  </si>
  <si>
    <t>Máx Invers</t>
  </si>
  <si>
    <t>Perdida Máx</t>
  </si>
  <si>
    <t>Costo Real</t>
  </si>
  <si>
    <t>Valor Contrato</t>
  </si>
  <si>
    <t>Perd o Gana $</t>
  </si>
  <si>
    <t>Valor en USD</t>
  </si>
  <si>
    <r>
      <t>Total Neto</t>
    </r>
    <r>
      <rPr>
        <sz val="11"/>
        <color rgb="FF0070C0"/>
        <rFont val="Calibri"/>
        <family val="2"/>
        <scheme val="minor"/>
      </rPr>
      <t xml:space="preserve"> desp de </t>
    </r>
    <r>
      <rPr>
        <b/>
        <sz val="11"/>
        <color rgb="FF0070C0"/>
        <rFont val="Calibri"/>
        <family val="2"/>
        <scheme val="minor"/>
      </rPr>
      <t xml:space="preserve">Comisión </t>
    </r>
  </si>
  <si>
    <t xml:space="preserve">Comisión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</si>
</sst>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#,##0.00"/>
    <numFmt numFmtId="165" formatCode="0.0%"/>
    <numFmt numFmtId="166" formatCode="0.0"/>
    <numFmt numFmtId="171" formatCode="&quot;US$&quot;#,##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E6A6A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1" fillId="0" borderId="0" xfId="0" applyFont="1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0" fontId="1" fillId="0" borderId="1" xfId="0" applyFont="1" applyBorder="1"/>
    <xf numFmtId="2" fontId="0" fillId="0" borderId="1" xfId="0" applyNumberFormat="1" applyBorder="1" applyAlignment="1">
      <alignment horizontal="center" vertical="center"/>
    </xf>
    <xf numFmtId="2" fontId="0" fillId="0" borderId="0" xfId="0" applyNumberFormat="1"/>
    <xf numFmtId="0" fontId="0" fillId="3" borderId="0" xfId="0" applyFill="1"/>
    <xf numFmtId="0" fontId="1" fillId="4" borderId="0" xfId="0" applyFont="1" applyFill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66" fontId="7" fillId="0" borderId="2" xfId="0" applyNumberFormat="1" applyFont="1" applyBorder="1" applyAlignment="1">
      <alignment horizontal="center" vertical="center"/>
    </xf>
    <xf numFmtId="166" fontId="6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right"/>
    </xf>
    <xf numFmtId="171" fontId="0" fillId="0" borderId="0" xfId="0" applyNumberFormat="1" applyAlignment="1">
      <alignment horizontal="center" vertical="center"/>
    </xf>
    <xf numFmtId="0" fontId="1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6A6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G14"/>
  <sheetViews>
    <sheetView tabSelected="1" zoomScale="110" zoomScaleNormal="110" workbookViewId="0">
      <selection activeCell="G12" sqref="G12"/>
    </sheetView>
  </sheetViews>
  <sheetFormatPr baseColWidth="10" defaultRowHeight="15" x14ac:dyDescent="0.25"/>
  <cols>
    <col min="3" max="3" width="10.28515625" customWidth="1"/>
    <col min="4" max="4" width="14.140625" customWidth="1"/>
  </cols>
  <sheetData>
    <row r="2" spans="2:7" x14ac:dyDescent="0.25">
      <c r="B2" s="1" t="s">
        <v>4</v>
      </c>
      <c r="C2" s="3">
        <v>1000</v>
      </c>
    </row>
    <row r="3" spans="2:7" x14ac:dyDescent="0.25">
      <c r="B3" s="1" t="s">
        <v>5</v>
      </c>
      <c r="C3" s="9">
        <f>C2*30%</f>
        <v>300</v>
      </c>
    </row>
    <row r="4" spans="2:7" x14ac:dyDescent="0.25">
      <c r="B4" s="1" t="s">
        <v>6</v>
      </c>
      <c r="C4" s="9">
        <f>C2*2%</f>
        <v>20</v>
      </c>
    </row>
    <row r="7" spans="2:7" x14ac:dyDescent="0.25">
      <c r="B7" s="1" t="s">
        <v>2</v>
      </c>
      <c r="C7" s="1" t="s">
        <v>3</v>
      </c>
      <c r="D7" s="1" t="s">
        <v>7</v>
      </c>
      <c r="E7" s="10" t="s">
        <v>0</v>
      </c>
      <c r="F7" s="19" t="s">
        <v>1</v>
      </c>
    </row>
    <row r="8" spans="2:7" x14ac:dyDescent="0.25">
      <c r="B8" s="2">
        <v>1</v>
      </c>
      <c r="C8" s="2">
        <v>1.28</v>
      </c>
      <c r="D8" s="18">
        <f>(C8*100)*B8</f>
        <v>128</v>
      </c>
      <c r="E8" s="5">
        <v>0.1</v>
      </c>
      <c r="F8" s="5">
        <v>0.1</v>
      </c>
    </row>
    <row r="9" spans="2:7" x14ac:dyDescent="0.25">
      <c r="B9" s="2"/>
      <c r="C9" s="2"/>
    </row>
    <row r="10" spans="2:7" x14ac:dyDescent="0.25">
      <c r="B10" s="14" t="s">
        <v>12</v>
      </c>
      <c r="C10" s="2"/>
      <c r="D10" s="6" t="s">
        <v>8</v>
      </c>
      <c r="E10" s="7">
        <f>E11/(B8*100)</f>
        <v>1.4080000000000001</v>
      </c>
      <c r="F10" s="7">
        <f>F11/(B8*100)</f>
        <v>1.1520000000000001</v>
      </c>
    </row>
    <row r="11" spans="2:7" x14ac:dyDescent="0.25">
      <c r="B11" s="2">
        <v>0.65</v>
      </c>
      <c r="D11" s="2" t="s">
        <v>10</v>
      </c>
      <c r="E11" s="12">
        <f>D8*E8+D8</f>
        <v>140.80000000000001</v>
      </c>
      <c r="F11" s="2">
        <f>D8-(F8*D8)</f>
        <v>115.2</v>
      </c>
      <c r="G11" s="8"/>
    </row>
    <row r="12" spans="2:7" ht="15.75" thickBot="1" x14ac:dyDescent="0.3">
      <c r="D12" s="4" t="s">
        <v>9</v>
      </c>
      <c r="E12" s="11">
        <f>E11-D8</f>
        <v>12.800000000000011</v>
      </c>
      <c r="F12" s="11">
        <f>D8-F11</f>
        <v>12.799999999999997</v>
      </c>
    </row>
    <row r="13" spans="2:7" ht="15.75" thickBot="1" x14ac:dyDescent="0.3">
      <c r="B13" s="13"/>
      <c r="D13" s="17" t="s">
        <v>11</v>
      </c>
      <c r="E13" s="16">
        <f>E12-(B11*2*B8)</f>
        <v>11.500000000000011</v>
      </c>
      <c r="F13" s="15">
        <f>F12+(B11*2*B8)</f>
        <v>14.099999999999998</v>
      </c>
    </row>
    <row r="14" spans="2:7" x14ac:dyDescent="0.25">
      <c r="B14" s="2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Calc Contrat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Cristian</cp:lastModifiedBy>
  <dcterms:created xsi:type="dcterms:W3CDTF">2018-08-03T19:08:05Z</dcterms:created>
  <dcterms:modified xsi:type="dcterms:W3CDTF">2019-11-07T00:48:47Z</dcterms:modified>
</cp:coreProperties>
</file>